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13DEBCB2-C319-425D-AAE6-6DB0F9834B55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31" i="1"/>
  <c r="G32" i="1"/>
  <c r="G33" i="1"/>
  <c r="G34" i="1"/>
  <c r="G35" i="1"/>
  <c r="G26" i="1"/>
  <c r="G25" i="1"/>
  <c r="G24" i="1"/>
  <c r="G27" i="1"/>
  <c r="G23" i="1"/>
  <c r="K21" i="1"/>
  <c r="G28" i="1" l="1"/>
  <c r="K43" i="1"/>
  <c r="K36" i="1"/>
  <c r="K28" i="1"/>
  <c r="G39" i="1"/>
  <c r="G40" i="1"/>
  <c r="G41" i="1"/>
  <c r="G42" i="1"/>
  <c r="L28" i="1" l="1"/>
  <c r="G38" i="1"/>
  <c r="G30" i="1"/>
  <c r="G20" i="1"/>
  <c r="G19" i="1"/>
  <c r="G18" i="1"/>
  <c r="G15" i="1"/>
  <c r="K13" i="1"/>
  <c r="G12" i="1"/>
  <c r="G11" i="1"/>
  <c r="G10" i="1"/>
  <c r="G9" i="1"/>
  <c r="G8" i="1"/>
  <c r="G21" i="1" l="1"/>
  <c r="L21" i="1" s="1"/>
  <c r="G13" i="1"/>
  <c r="L13" i="1" s="1"/>
  <c r="G36" i="1"/>
  <c r="L36" i="1" s="1"/>
  <c r="G43" i="1"/>
  <c r="L43" i="1" s="1"/>
  <c r="D45" i="1" l="1"/>
  <c r="D47" i="1" s="1"/>
</calcChain>
</file>

<file path=xl/sharedStrings.xml><?xml version="1.0" encoding="utf-8"?>
<sst xmlns="http://schemas.openxmlformats.org/spreadsheetml/2006/main" count="134" uniqueCount="63">
  <si>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</si>
  <si>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</si>
  <si>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</si>
  <si>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</si>
  <si>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</si>
  <si>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</si>
  <si>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</si>
  <si>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</si>
  <si>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</si>
  <si>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</si>
  <si>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</si>
  <si>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</si>
  <si>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</si>
  <si>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</si>
  <si>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</si>
  <si>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</si>
  <si>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</si>
  <si>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khấu hao</t>
  </si>
  <si>
    <t>Đậu phụ</t>
  </si>
  <si>
    <t>nhân công</t>
  </si>
  <si>
    <t>Bí xanh</t>
  </si>
  <si>
    <t>khác</t>
  </si>
  <si>
    <t>Thịt nạc xay</t>
  </si>
  <si>
    <t>cơm trắng</t>
  </si>
  <si>
    <t>Gạo tẻ</t>
  </si>
  <si>
    <t>Tổng</t>
  </si>
  <si>
    <t>Định lượng</t>
  </si>
  <si>
    <t>thịt kho tầu</t>
  </si>
  <si>
    <t>Thịt mông vai sấn</t>
  </si>
  <si>
    <t>Khoai tây</t>
  </si>
  <si>
    <t>xương lợn</t>
  </si>
  <si>
    <t>Chả lợn</t>
  </si>
  <si>
    <t>Tổng tiền</t>
  </si>
  <si>
    <t>5 ngày</t>
  </si>
  <si>
    <t>thành tiền 1 suất</t>
  </si>
  <si>
    <t>canh bầu nấu thịt</t>
  </si>
  <si>
    <t>Canh bí ngô nấu xương</t>
  </si>
  <si>
    <t>Từ ngày 18-11 đến 22-11</t>
  </si>
  <si>
    <t>Xúc xích chiên</t>
  </si>
  <si>
    <t>Xúc xích CP</t>
  </si>
  <si>
    <t>trứng xào</t>
  </si>
  <si>
    <t>Bầu quả</t>
  </si>
  <si>
    <t>Thịt băm rim hành</t>
  </si>
  <si>
    <t>Đậu xốt cà chua</t>
  </si>
  <si>
    <t>Cá lọc chiên</t>
  </si>
  <si>
    <t>Chả xốt</t>
  </si>
  <si>
    <t>Canh bí xanh nấu thịt</t>
  </si>
  <si>
    <t>Thịt chiên xù</t>
  </si>
  <si>
    <t>Khoai tây xào thịt băm</t>
  </si>
  <si>
    <t>Canh khoai nấu xương</t>
  </si>
  <si>
    <t>Giò rim</t>
  </si>
  <si>
    <t>Trứng gà</t>
  </si>
  <si>
    <t>Giò</t>
  </si>
  <si>
    <t>Cá rô phi phi lê</t>
  </si>
  <si>
    <t>TP Chín/HS</t>
  </si>
  <si>
    <t>Thịt nạc</t>
  </si>
  <si>
    <t>bí ngô</t>
  </si>
  <si>
    <t>Thứ 2/25-11</t>
  </si>
  <si>
    <t>Thứ 3/26-11</t>
  </si>
  <si>
    <t>Thứ 4/27-11</t>
  </si>
  <si>
    <t>Thứ 5/28-11</t>
  </si>
  <si>
    <t>Thứ 6/29-11</t>
  </si>
  <si>
    <t>THỰC ĐƠN TUẦN 12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</si>
</sst>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47"/>
  <sheetViews>
    <sheetView tabSelected="1" workbookViewId="0">
      <selection sqref="A1:L47"/>
    </sheetView>
  </sheetViews>
  <sheetFormatPr defaultColWidth="13.25" defaultRowHeight="16.5" x14ac:dyDescent="0.25"/>
  <cols>
    <col min="1" max="1" width="13.5" style="2" customWidth="1"/>
    <col min="2" max="2" width="5.5" style="2" customWidth="1"/>
    <col min="3" max="3" width="22.75" style="3" customWidth="1"/>
    <col min="4" max="4" width="17.875" style="2" customWidth="1"/>
    <col min="5" max="5" width="10.25" style="2" customWidth="1"/>
    <col min="6" max="6" width="11" style="4" customWidth="1"/>
    <col min="7" max="7" width="12.375" style="4" customWidth="1"/>
    <col min="8" max="8" width="10.75" style="2" customWidth="1"/>
    <col min="9" max="9" width="7.375" style="2" customWidth="1"/>
    <col min="10" max="10" width="13.875" style="2" customWidth="1"/>
    <col min="11" max="11" width="10" style="2" customWidth="1"/>
    <col min="12" max="12" width="12" style="2" customWidth="1"/>
    <col min="13" max="16384" width="13.25" style="2"/>
  </cols>
  <sheetData>
    <row r="1" spans="1:12" ht="17.25" x14ac:dyDescent="0.25">
      <c r="A1" s="1" t="s">
        <v>0</v>
      </c>
      <c r="H1" s="37" t="s">
        <v>1</v>
      </c>
      <c r="I1" s="37"/>
      <c r="J1" s="37"/>
      <c r="K1" s="37"/>
      <c r="L1" s="37"/>
    </row>
    <row r="2" spans="1:12" ht="17.25" x14ac:dyDescent="0.25">
      <c r="A2" s="1" t="s">
        <v>2</v>
      </c>
      <c r="B2" s="1"/>
      <c r="C2" s="1"/>
      <c r="D2" s="1"/>
      <c r="E2" s="1"/>
      <c r="F2" s="1"/>
      <c r="G2" s="1"/>
      <c r="H2" s="38" t="s">
        <v>3</v>
      </c>
      <c r="I2" s="38"/>
      <c r="J2" s="38"/>
      <c r="K2" s="38"/>
      <c r="L2" s="38"/>
    </row>
    <row r="3" spans="1:12" ht="17.25" x14ac:dyDescent="0.25">
      <c r="A3" s="5" t="s">
        <v>4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</row>
    <row r="4" spans="1:12" ht="17.25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</row>
    <row r="5" spans="1:12" ht="23.25" customHeight="1" x14ac:dyDescent="0.25">
      <c r="A5" s="39" t="s">
        <v>62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3.25" customHeight="1" x14ac:dyDescent="0.25">
      <c r="A6" s="45" t="s">
        <v>37</v>
      </c>
      <c r="B6" s="45"/>
      <c r="C6" s="45"/>
    </row>
    <row r="7" spans="1:12" ht="35.25" customHeight="1" x14ac:dyDescent="0.25">
      <c r="A7" s="13" t="s">
        <v>5</v>
      </c>
      <c r="B7" s="13" t="s">
        <v>6</v>
      </c>
      <c r="C7" s="19" t="s">
        <v>7</v>
      </c>
      <c r="D7" s="19" t="s">
        <v>8</v>
      </c>
      <c r="E7" s="19" t="s">
        <v>9</v>
      </c>
      <c r="F7" s="20" t="s">
        <v>10</v>
      </c>
      <c r="G7" s="19" t="s">
        <v>11</v>
      </c>
      <c r="H7" s="19" t="s">
        <v>54</v>
      </c>
      <c r="I7" s="19" t="s">
        <v>12</v>
      </c>
      <c r="J7" s="35" t="s">
        <v>13</v>
      </c>
      <c r="K7" s="35"/>
      <c r="L7" s="13" t="s">
        <v>14</v>
      </c>
    </row>
    <row r="8" spans="1:12" ht="19.5" customHeight="1" x14ac:dyDescent="0.25">
      <c r="A8" s="33" t="s">
        <v>57</v>
      </c>
      <c r="B8" s="21">
        <v>1</v>
      </c>
      <c r="C8" s="42" t="s">
        <v>27</v>
      </c>
      <c r="D8" s="21" t="s">
        <v>28</v>
      </c>
      <c r="E8" s="21">
        <v>55</v>
      </c>
      <c r="F8" s="22">
        <v>120000</v>
      </c>
      <c r="G8" s="22">
        <f>F8*E8/1000</f>
        <v>6600</v>
      </c>
      <c r="H8" s="21"/>
      <c r="I8" s="21"/>
      <c r="J8" s="7" t="s">
        <v>15</v>
      </c>
      <c r="K8" s="8">
        <v>1000</v>
      </c>
      <c r="L8" s="23"/>
    </row>
    <row r="9" spans="1:12" ht="19.5" customHeight="1" x14ac:dyDescent="0.25">
      <c r="A9" s="33"/>
      <c r="B9" s="34">
        <v>2</v>
      </c>
      <c r="C9" s="23" t="s">
        <v>38</v>
      </c>
      <c r="D9" s="21" t="s">
        <v>39</v>
      </c>
      <c r="E9" s="21">
        <v>35</v>
      </c>
      <c r="F9" s="22">
        <v>113400</v>
      </c>
      <c r="G9" s="22">
        <f t="shared" ref="G9:G12" si="0">F9*E9/1000</f>
        <v>3969</v>
      </c>
      <c r="H9" s="21"/>
      <c r="I9" s="21"/>
      <c r="J9" s="7" t="s">
        <v>17</v>
      </c>
      <c r="K9" s="8">
        <v>800</v>
      </c>
      <c r="L9" s="23"/>
    </row>
    <row r="10" spans="1:12" ht="19.5" customHeight="1" x14ac:dyDescent="0.25">
      <c r="A10" s="33"/>
      <c r="B10" s="34"/>
      <c r="C10" s="43" t="s">
        <v>35</v>
      </c>
      <c r="D10" s="21" t="s">
        <v>41</v>
      </c>
      <c r="E10" s="21">
        <v>40</v>
      </c>
      <c r="F10" s="22">
        <v>21000</v>
      </c>
      <c r="G10" s="22">
        <f t="shared" si="0"/>
        <v>840</v>
      </c>
      <c r="H10" s="21"/>
      <c r="I10" s="21"/>
      <c r="J10" s="7" t="s">
        <v>19</v>
      </c>
      <c r="K10" s="8">
        <v>2000</v>
      </c>
      <c r="L10" s="23"/>
    </row>
    <row r="11" spans="1:12" ht="19.5" customHeight="1" x14ac:dyDescent="0.25">
      <c r="A11" s="33"/>
      <c r="B11" s="21">
        <v>3</v>
      </c>
      <c r="C11" s="44"/>
      <c r="D11" s="21" t="s">
        <v>22</v>
      </c>
      <c r="E11" s="21">
        <v>15</v>
      </c>
      <c r="F11" s="22">
        <v>135000</v>
      </c>
      <c r="G11" s="22">
        <f t="shared" si="0"/>
        <v>2025</v>
      </c>
      <c r="H11" s="21"/>
      <c r="I11" s="21"/>
      <c r="J11" s="7" t="s">
        <v>21</v>
      </c>
      <c r="K11" s="8">
        <v>1000</v>
      </c>
      <c r="L11" s="23"/>
    </row>
    <row r="12" spans="1:12" ht="24" customHeight="1" x14ac:dyDescent="0.25">
      <c r="A12" s="33"/>
      <c r="B12" s="21">
        <v>4</v>
      </c>
      <c r="C12" s="42" t="s">
        <v>23</v>
      </c>
      <c r="D12" s="21" t="s">
        <v>24</v>
      </c>
      <c r="E12" s="21">
        <v>100</v>
      </c>
      <c r="F12" s="22">
        <v>18000</v>
      </c>
      <c r="G12" s="22">
        <f t="shared" si="0"/>
        <v>1800</v>
      </c>
      <c r="H12" s="21"/>
      <c r="I12" s="21"/>
      <c r="J12" s="31"/>
      <c r="K12" s="31"/>
      <c r="L12" s="23"/>
    </row>
    <row r="13" spans="1:12" ht="19.5" customHeight="1" x14ac:dyDescent="0.25">
      <c r="A13" s="33"/>
      <c r="B13" s="21"/>
      <c r="C13" s="24" t="s">
        <v>25</v>
      </c>
      <c r="D13" s="25"/>
      <c r="E13" s="25"/>
      <c r="F13" s="26"/>
      <c r="G13" s="27">
        <f>SUM(G8:G12)</f>
        <v>15234</v>
      </c>
      <c r="H13" s="25"/>
      <c r="I13" s="25"/>
      <c r="J13" s="25"/>
      <c r="K13" s="28">
        <f>SUM(K8:K11)</f>
        <v>4800</v>
      </c>
      <c r="L13" s="28">
        <f>K13+G13</f>
        <v>20034</v>
      </c>
    </row>
    <row r="14" spans="1:12" ht="34.5" customHeight="1" x14ac:dyDescent="0.25">
      <c r="A14" s="13" t="s">
        <v>5</v>
      </c>
      <c r="B14" s="13" t="s">
        <v>6</v>
      </c>
      <c r="C14" s="19" t="s">
        <v>7</v>
      </c>
      <c r="D14" s="19"/>
      <c r="E14" s="19" t="s">
        <v>26</v>
      </c>
      <c r="F14" s="20" t="s">
        <v>10</v>
      </c>
      <c r="G14" s="19" t="s">
        <v>11</v>
      </c>
      <c r="H14" s="19" t="s">
        <v>54</v>
      </c>
      <c r="I14" s="19" t="s">
        <v>12</v>
      </c>
      <c r="J14" s="35" t="s">
        <v>13</v>
      </c>
      <c r="K14" s="35"/>
      <c r="L14" s="29"/>
    </row>
    <row r="15" spans="1:12" ht="19.5" customHeight="1" x14ac:dyDescent="0.25">
      <c r="A15" s="33" t="s">
        <v>58</v>
      </c>
      <c r="B15" s="21">
        <v>1</v>
      </c>
      <c r="C15" s="30" t="s">
        <v>42</v>
      </c>
      <c r="D15" s="21" t="s">
        <v>28</v>
      </c>
      <c r="E15" s="21">
        <v>65</v>
      </c>
      <c r="F15" s="22">
        <v>120000</v>
      </c>
      <c r="G15" s="22">
        <f t="shared" ref="G15:G20" si="1">F15*E15/1000</f>
        <v>7800</v>
      </c>
      <c r="H15" s="21"/>
      <c r="I15" s="21"/>
      <c r="J15" s="7" t="s">
        <v>15</v>
      </c>
      <c r="K15" s="8">
        <v>1000</v>
      </c>
      <c r="L15" s="23"/>
    </row>
    <row r="16" spans="1:12" ht="19.5" customHeight="1" x14ac:dyDescent="0.25">
      <c r="A16" s="33"/>
      <c r="B16" s="21">
        <v>2</v>
      </c>
      <c r="C16" s="46" t="s">
        <v>43</v>
      </c>
      <c r="D16" s="7" t="s">
        <v>18</v>
      </c>
      <c r="E16" s="21">
        <v>53</v>
      </c>
      <c r="F16" s="9">
        <v>34000</v>
      </c>
      <c r="G16" s="22">
        <f t="shared" si="1"/>
        <v>1802</v>
      </c>
      <c r="H16" s="21"/>
      <c r="I16" s="21"/>
      <c r="J16" s="7" t="s">
        <v>17</v>
      </c>
      <c r="K16" s="8">
        <v>800</v>
      </c>
      <c r="L16" s="23"/>
    </row>
    <row r="17" spans="1:12" ht="19.5" customHeight="1" x14ac:dyDescent="0.25">
      <c r="A17" s="33"/>
      <c r="B17" s="21"/>
      <c r="C17" s="47"/>
      <c r="D17" s="7" t="s">
        <v>16</v>
      </c>
      <c r="E17" s="21">
        <v>25</v>
      </c>
      <c r="F17" s="9">
        <v>29000</v>
      </c>
      <c r="G17" s="22">
        <f t="shared" si="1"/>
        <v>725</v>
      </c>
      <c r="H17" s="21"/>
      <c r="I17" s="21"/>
      <c r="J17" s="7"/>
      <c r="K17" s="8"/>
      <c r="L17" s="23"/>
    </row>
    <row r="18" spans="1:12" ht="19.5" customHeight="1" x14ac:dyDescent="0.25">
      <c r="A18" s="33"/>
      <c r="B18" s="34">
        <v>3</v>
      </c>
      <c r="C18" s="48" t="s">
        <v>36</v>
      </c>
      <c r="D18" s="7" t="s">
        <v>56</v>
      </c>
      <c r="E18" s="21">
        <v>60</v>
      </c>
      <c r="F18" s="22">
        <v>18900</v>
      </c>
      <c r="G18" s="22">
        <f t="shared" si="1"/>
        <v>1134</v>
      </c>
      <c r="H18" s="21"/>
      <c r="I18" s="21"/>
      <c r="J18" s="7" t="s">
        <v>19</v>
      </c>
      <c r="K18" s="8">
        <v>2000</v>
      </c>
      <c r="L18" s="23"/>
    </row>
    <row r="19" spans="1:12" ht="19.5" customHeight="1" x14ac:dyDescent="0.25">
      <c r="A19" s="33"/>
      <c r="B19" s="34"/>
      <c r="C19" s="48"/>
      <c r="D19" s="7" t="s">
        <v>30</v>
      </c>
      <c r="E19" s="21">
        <v>20</v>
      </c>
      <c r="F19" s="22">
        <v>100000</v>
      </c>
      <c r="G19" s="22">
        <f t="shared" si="1"/>
        <v>2000</v>
      </c>
      <c r="H19" s="21"/>
      <c r="I19" s="21"/>
      <c r="J19" s="7" t="s">
        <v>21</v>
      </c>
      <c r="K19" s="8">
        <v>1000</v>
      </c>
      <c r="L19" s="23"/>
    </row>
    <row r="20" spans="1:12" ht="19.5" customHeight="1" x14ac:dyDescent="0.25">
      <c r="A20" s="33"/>
      <c r="B20" s="21">
        <v>4</v>
      </c>
      <c r="C20" s="42" t="s">
        <v>23</v>
      </c>
      <c r="D20" s="21" t="s">
        <v>24</v>
      </c>
      <c r="E20" s="21">
        <v>100</v>
      </c>
      <c r="F20" s="22">
        <v>18000</v>
      </c>
      <c r="G20" s="22">
        <f t="shared" si="1"/>
        <v>1800</v>
      </c>
      <c r="H20" s="21"/>
      <c r="I20" s="21"/>
      <c r="J20" s="7"/>
      <c r="K20" s="8"/>
      <c r="L20" s="23"/>
    </row>
    <row r="21" spans="1:12" ht="19.5" customHeight="1" x14ac:dyDescent="0.25">
      <c r="A21" s="33"/>
      <c r="B21" s="21"/>
      <c r="C21" s="24" t="s">
        <v>25</v>
      </c>
      <c r="D21" s="25"/>
      <c r="E21" s="25"/>
      <c r="F21" s="26"/>
      <c r="G21" s="28">
        <f>SUM(G15:G20)</f>
        <v>15261</v>
      </c>
      <c r="H21" s="25"/>
      <c r="I21" s="25"/>
      <c r="J21" s="25"/>
      <c r="K21" s="28">
        <f>SUM(K15:K20)</f>
        <v>4800</v>
      </c>
      <c r="L21" s="28">
        <f>K21+G21</f>
        <v>20061</v>
      </c>
    </row>
    <row r="22" spans="1:12" ht="42" customHeight="1" x14ac:dyDescent="0.25">
      <c r="A22" s="13" t="s">
        <v>5</v>
      </c>
      <c r="B22" s="13" t="s">
        <v>6</v>
      </c>
      <c r="C22" s="19" t="s">
        <v>7</v>
      </c>
      <c r="D22" s="19"/>
      <c r="E22" s="19" t="s">
        <v>26</v>
      </c>
      <c r="F22" s="20" t="s">
        <v>10</v>
      </c>
      <c r="G22" s="19" t="s">
        <v>11</v>
      </c>
      <c r="H22" s="19" t="s">
        <v>54</v>
      </c>
      <c r="I22" s="19" t="s">
        <v>12</v>
      </c>
      <c r="J22" s="35" t="s">
        <v>13</v>
      </c>
      <c r="K22" s="35"/>
      <c r="L22" s="29"/>
    </row>
    <row r="23" spans="1:12" ht="19.5" customHeight="1" x14ac:dyDescent="0.25">
      <c r="A23" s="33" t="s">
        <v>59</v>
      </c>
      <c r="B23" s="21">
        <v>1</v>
      </c>
      <c r="C23" s="30" t="s">
        <v>44</v>
      </c>
      <c r="D23" s="21" t="s">
        <v>53</v>
      </c>
      <c r="E23" s="21">
        <v>60</v>
      </c>
      <c r="F23" s="22">
        <v>113400</v>
      </c>
      <c r="G23" s="22">
        <f t="shared" ref="G23:G27" si="2">F23*E23/1000</f>
        <v>6804</v>
      </c>
      <c r="H23" s="21"/>
      <c r="I23" s="21"/>
      <c r="J23" s="7" t="s">
        <v>15</v>
      </c>
      <c r="K23" s="8">
        <v>1000</v>
      </c>
      <c r="L23" s="23"/>
    </row>
    <row r="24" spans="1:12" ht="19.5" customHeight="1" x14ac:dyDescent="0.25">
      <c r="A24" s="33"/>
      <c r="B24" s="21"/>
      <c r="C24" s="56" t="s">
        <v>45</v>
      </c>
      <c r="D24" s="21" t="s">
        <v>31</v>
      </c>
      <c r="E24" s="21">
        <v>34</v>
      </c>
      <c r="F24" s="22">
        <v>135000</v>
      </c>
      <c r="G24" s="22">
        <f t="shared" si="2"/>
        <v>4590</v>
      </c>
      <c r="H24" s="21"/>
      <c r="I24" s="21"/>
      <c r="J24" s="7" t="s">
        <v>17</v>
      </c>
      <c r="K24" s="8">
        <v>800</v>
      </c>
      <c r="L24" s="23"/>
    </row>
    <row r="25" spans="1:12" ht="19.5" customHeight="1" x14ac:dyDescent="0.25">
      <c r="A25" s="33"/>
      <c r="B25" s="21">
        <v>2</v>
      </c>
      <c r="C25" s="49" t="s">
        <v>49</v>
      </c>
      <c r="D25" s="7" t="s">
        <v>29</v>
      </c>
      <c r="E25" s="21">
        <v>40</v>
      </c>
      <c r="F25" s="22">
        <v>21000</v>
      </c>
      <c r="G25" s="22">
        <f t="shared" si="2"/>
        <v>840</v>
      </c>
      <c r="H25" s="21"/>
      <c r="I25" s="21"/>
      <c r="J25" s="7" t="s">
        <v>19</v>
      </c>
      <c r="K25" s="8">
        <v>2000</v>
      </c>
      <c r="L25" s="23"/>
    </row>
    <row r="26" spans="1:12" ht="19.5" customHeight="1" x14ac:dyDescent="0.25">
      <c r="A26" s="33"/>
      <c r="B26" s="21"/>
      <c r="C26" s="50"/>
      <c r="D26" s="7" t="s">
        <v>30</v>
      </c>
      <c r="E26" s="21">
        <v>12</v>
      </c>
      <c r="F26" s="22">
        <v>100000</v>
      </c>
      <c r="G26" s="22">
        <f t="shared" si="2"/>
        <v>1200</v>
      </c>
      <c r="H26" s="21"/>
      <c r="I26" s="21"/>
      <c r="J26" s="7" t="s">
        <v>21</v>
      </c>
      <c r="K26" s="8">
        <v>1000</v>
      </c>
      <c r="L26" s="23"/>
    </row>
    <row r="27" spans="1:12" ht="19.5" customHeight="1" x14ac:dyDescent="0.25">
      <c r="A27" s="33"/>
      <c r="B27" s="21">
        <v>3</v>
      </c>
      <c r="C27" s="51" t="s">
        <v>23</v>
      </c>
      <c r="D27" s="7" t="s">
        <v>24</v>
      </c>
      <c r="E27" s="7">
        <v>100</v>
      </c>
      <c r="F27" s="8">
        <v>18000</v>
      </c>
      <c r="G27" s="22">
        <f t="shared" si="2"/>
        <v>1800</v>
      </c>
      <c r="H27" s="21"/>
      <c r="I27" s="21"/>
      <c r="J27" s="7"/>
      <c r="K27" s="8"/>
      <c r="L27" s="23"/>
    </row>
    <row r="28" spans="1:12" ht="19.5" customHeight="1" x14ac:dyDescent="0.25">
      <c r="A28" s="33"/>
      <c r="B28" s="21"/>
      <c r="C28" s="24" t="s">
        <v>25</v>
      </c>
      <c r="D28" s="25"/>
      <c r="E28" s="25"/>
      <c r="F28" s="26"/>
      <c r="G28" s="28">
        <f>SUM(G23:G27)</f>
        <v>15234</v>
      </c>
      <c r="H28" s="25"/>
      <c r="I28" s="25"/>
      <c r="J28" s="25"/>
      <c r="K28" s="28">
        <f>SUM(K23:K27)</f>
        <v>4800</v>
      </c>
      <c r="L28" s="28">
        <f>K28+G28</f>
        <v>20034</v>
      </c>
    </row>
    <row r="29" spans="1:12" ht="42" customHeight="1" x14ac:dyDescent="0.25">
      <c r="A29" s="13" t="s">
        <v>5</v>
      </c>
      <c r="B29" s="13" t="s">
        <v>6</v>
      </c>
      <c r="C29" s="19" t="s">
        <v>7</v>
      </c>
      <c r="D29" s="19"/>
      <c r="E29" s="19" t="s">
        <v>26</v>
      </c>
      <c r="F29" s="20" t="s">
        <v>10</v>
      </c>
      <c r="G29" s="19" t="s">
        <v>11</v>
      </c>
      <c r="H29" s="19" t="s">
        <v>54</v>
      </c>
      <c r="I29" s="19" t="s">
        <v>12</v>
      </c>
      <c r="J29" s="35" t="s">
        <v>13</v>
      </c>
      <c r="K29" s="35"/>
      <c r="L29" s="29"/>
    </row>
    <row r="30" spans="1:12" ht="19.5" customHeight="1" x14ac:dyDescent="0.25">
      <c r="A30" s="33" t="s">
        <v>60</v>
      </c>
      <c r="B30" s="21">
        <v>1</v>
      </c>
      <c r="C30" s="31" t="s">
        <v>47</v>
      </c>
      <c r="D30" s="21" t="s">
        <v>55</v>
      </c>
      <c r="E30" s="7">
        <v>55</v>
      </c>
      <c r="F30" s="8">
        <v>135000</v>
      </c>
      <c r="G30" s="22">
        <f>F30*E30/1000</f>
        <v>7425</v>
      </c>
      <c r="H30" s="21"/>
      <c r="I30" s="21"/>
      <c r="J30" s="7" t="s">
        <v>15</v>
      </c>
      <c r="K30" s="8">
        <v>1000</v>
      </c>
      <c r="L30" s="23"/>
    </row>
    <row r="31" spans="1:12" ht="19.5" customHeight="1" x14ac:dyDescent="0.25">
      <c r="A31" s="33"/>
      <c r="B31" s="21"/>
      <c r="C31" s="52" t="s">
        <v>48</v>
      </c>
      <c r="D31" s="21" t="s">
        <v>22</v>
      </c>
      <c r="E31" s="7">
        <v>20</v>
      </c>
      <c r="F31" s="8">
        <v>135000</v>
      </c>
      <c r="G31" s="22">
        <f t="shared" ref="G31:G35" si="3">F31*E31/1000</f>
        <v>2700</v>
      </c>
      <c r="H31" s="21"/>
      <c r="I31" s="21"/>
      <c r="J31" s="7"/>
      <c r="K31" s="8"/>
      <c r="L31" s="23"/>
    </row>
    <row r="32" spans="1:12" ht="19.5" customHeight="1" x14ac:dyDescent="0.25">
      <c r="A32" s="33"/>
      <c r="B32" s="21">
        <v>2</v>
      </c>
      <c r="C32" s="53"/>
      <c r="D32" s="21" t="s">
        <v>29</v>
      </c>
      <c r="E32" s="21">
        <v>49</v>
      </c>
      <c r="F32" s="22">
        <v>21000</v>
      </c>
      <c r="G32" s="22">
        <f t="shared" si="3"/>
        <v>1029</v>
      </c>
      <c r="H32" s="21"/>
      <c r="I32" s="21"/>
      <c r="J32" s="7" t="s">
        <v>17</v>
      </c>
      <c r="K32" s="8">
        <v>800</v>
      </c>
      <c r="L32" s="23"/>
    </row>
    <row r="33" spans="1:12" ht="19.5" customHeight="1" x14ac:dyDescent="0.25">
      <c r="A33" s="33"/>
      <c r="B33" s="34">
        <v>3</v>
      </c>
      <c r="C33" s="54" t="s">
        <v>46</v>
      </c>
      <c r="D33" s="7" t="s">
        <v>20</v>
      </c>
      <c r="E33" s="21">
        <v>50</v>
      </c>
      <c r="F33" s="22">
        <v>18000</v>
      </c>
      <c r="G33" s="22">
        <f t="shared" si="3"/>
        <v>900</v>
      </c>
      <c r="H33" s="21"/>
      <c r="I33" s="21"/>
      <c r="J33" s="7" t="s">
        <v>19</v>
      </c>
      <c r="K33" s="8">
        <v>2000</v>
      </c>
      <c r="L33" s="23"/>
    </row>
    <row r="34" spans="1:12" ht="19.5" customHeight="1" x14ac:dyDescent="0.25">
      <c r="A34" s="33"/>
      <c r="B34" s="34"/>
      <c r="C34" s="55"/>
      <c r="D34" s="7" t="s">
        <v>22</v>
      </c>
      <c r="E34" s="7">
        <v>10</v>
      </c>
      <c r="F34" s="8">
        <v>135000</v>
      </c>
      <c r="G34" s="22">
        <f t="shared" si="3"/>
        <v>1350</v>
      </c>
      <c r="H34" s="21"/>
      <c r="I34" s="21"/>
      <c r="J34" s="7" t="s">
        <v>21</v>
      </c>
      <c r="K34" s="8">
        <v>1000</v>
      </c>
      <c r="L34" s="23"/>
    </row>
    <row r="35" spans="1:12" ht="19.5" customHeight="1" x14ac:dyDescent="0.25">
      <c r="A35" s="33"/>
      <c r="B35" s="21">
        <v>4</v>
      </c>
      <c r="C35" s="32" t="s">
        <v>23</v>
      </c>
      <c r="D35" s="21" t="s">
        <v>24</v>
      </c>
      <c r="E35" s="21">
        <v>100</v>
      </c>
      <c r="F35" s="22">
        <v>18000</v>
      </c>
      <c r="G35" s="22">
        <f t="shared" si="3"/>
        <v>1800</v>
      </c>
      <c r="H35" s="21"/>
      <c r="I35" s="21"/>
      <c r="J35" s="7"/>
      <c r="K35" s="8"/>
      <c r="L35" s="23"/>
    </row>
    <row r="36" spans="1:12" ht="19.5" customHeight="1" x14ac:dyDescent="0.25">
      <c r="A36" s="33"/>
      <c r="B36" s="21"/>
      <c r="C36" s="24" t="s">
        <v>25</v>
      </c>
      <c r="D36" s="25"/>
      <c r="E36" s="25"/>
      <c r="F36" s="26"/>
      <c r="G36" s="28">
        <f>SUM(G30:G35)</f>
        <v>15204</v>
      </c>
      <c r="H36" s="25"/>
      <c r="I36" s="25"/>
      <c r="J36" s="25"/>
      <c r="K36" s="28">
        <f>SUM(K30:K35)</f>
        <v>4800</v>
      </c>
      <c r="L36" s="28">
        <f>K36+G36</f>
        <v>20004</v>
      </c>
    </row>
    <row r="37" spans="1:12" ht="35.25" customHeight="1" x14ac:dyDescent="0.25">
      <c r="A37" s="13" t="s">
        <v>5</v>
      </c>
      <c r="B37" s="13" t="s">
        <v>6</v>
      </c>
      <c r="C37" s="19" t="s">
        <v>7</v>
      </c>
      <c r="D37" s="19"/>
      <c r="E37" s="19" t="s">
        <v>26</v>
      </c>
      <c r="F37" s="20" t="s">
        <v>10</v>
      </c>
      <c r="G37" s="19" t="s">
        <v>11</v>
      </c>
      <c r="H37" s="19" t="s">
        <v>54</v>
      </c>
      <c r="I37" s="19" t="s">
        <v>12</v>
      </c>
      <c r="J37" s="35" t="s">
        <v>13</v>
      </c>
      <c r="K37" s="35"/>
      <c r="L37" s="29"/>
    </row>
    <row r="38" spans="1:12" ht="25.5" customHeight="1" x14ac:dyDescent="0.25">
      <c r="A38" s="33" t="s">
        <v>61</v>
      </c>
      <c r="B38" s="21">
        <v>1</v>
      </c>
      <c r="C38" s="30" t="s">
        <v>50</v>
      </c>
      <c r="D38" s="21" t="s">
        <v>52</v>
      </c>
      <c r="E38" s="21">
        <v>56</v>
      </c>
      <c r="F38" s="22">
        <v>165000</v>
      </c>
      <c r="G38" s="22">
        <f t="shared" ref="G38:G39" si="4">F38*E38/1000</f>
        <v>9240</v>
      </c>
      <c r="H38" s="21"/>
      <c r="I38" s="21"/>
      <c r="J38" s="7" t="s">
        <v>15</v>
      </c>
      <c r="K38" s="8">
        <v>1000</v>
      </c>
      <c r="L38" s="23"/>
    </row>
    <row r="39" spans="1:12" ht="25.5" customHeight="1" x14ac:dyDescent="0.25">
      <c r="A39" s="33"/>
      <c r="B39" s="21">
        <v>2</v>
      </c>
      <c r="C39" s="31" t="s">
        <v>40</v>
      </c>
      <c r="D39" s="21" t="s">
        <v>51</v>
      </c>
      <c r="E39" s="21">
        <v>35</v>
      </c>
      <c r="F39" s="22">
        <v>55000</v>
      </c>
      <c r="G39" s="22">
        <f t="shared" si="4"/>
        <v>1925</v>
      </c>
      <c r="H39" s="21"/>
      <c r="I39" s="21"/>
      <c r="J39" s="7" t="s">
        <v>17</v>
      </c>
      <c r="K39" s="8">
        <v>800</v>
      </c>
      <c r="L39" s="23"/>
    </row>
    <row r="40" spans="1:12" ht="25.5" customHeight="1" x14ac:dyDescent="0.25">
      <c r="A40" s="33"/>
      <c r="B40" s="40">
        <v>3</v>
      </c>
      <c r="C40" s="36" t="s">
        <v>35</v>
      </c>
      <c r="D40" s="7" t="s">
        <v>41</v>
      </c>
      <c r="E40" s="21">
        <v>45</v>
      </c>
      <c r="F40" s="22">
        <v>18000</v>
      </c>
      <c r="G40" s="22">
        <f>F40*E40/1000</f>
        <v>810</v>
      </c>
      <c r="H40" s="21"/>
      <c r="I40" s="21"/>
      <c r="J40" s="7" t="s">
        <v>19</v>
      </c>
      <c r="K40" s="8">
        <v>2000</v>
      </c>
      <c r="L40" s="23"/>
    </row>
    <row r="41" spans="1:12" ht="25.5" customHeight="1" x14ac:dyDescent="0.25">
      <c r="A41" s="33"/>
      <c r="B41" s="41"/>
      <c r="C41" s="36"/>
      <c r="D41" s="7" t="s">
        <v>22</v>
      </c>
      <c r="E41" s="21">
        <v>10</v>
      </c>
      <c r="F41" s="22">
        <v>135000</v>
      </c>
      <c r="G41" s="22">
        <f>F41*E41/1000</f>
        <v>1350</v>
      </c>
      <c r="H41" s="21"/>
      <c r="I41" s="21"/>
      <c r="J41" s="7" t="s">
        <v>21</v>
      </c>
      <c r="K41" s="8">
        <v>1000</v>
      </c>
      <c r="L41" s="23"/>
    </row>
    <row r="42" spans="1:12" ht="25.5" customHeight="1" x14ac:dyDescent="0.25">
      <c r="A42" s="33"/>
      <c r="B42" s="21">
        <v>4</v>
      </c>
      <c r="C42" s="21" t="s">
        <v>23</v>
      </c>
      <c r="D42" s="7" t="s">
        <v>24</v>
      </c>
      <c r="E42" s="21">
        <v>100</v>
      </c>
      <c r="F42" s="22">
        <v>18000</v>
      </c>
      <c r="G42" s="22">
        <f>F42*E42/1000</f>
        <v>1800</v>
      </c>
      <c r="H42" s="21"/>
      <c r="I42" s="21"/>
      <c r="J42" s="31"/>
      <c r="K42" s="31"/>
      <c r="L42" s="23"/>
    </row>
    <row r="43" spans="1:12" ht="25.5" customHeight="1" x14ac:dyDescent="0.25">
      <c r="A43" s="33"/>
      <c r="B43" s="21"/>
      <c r="C43" s="24" t="s">
        <v>25</v>
      </c>
      <c r="D43" s="25"/>
      <c r="E43" s="25"/>
      <c r="F43" s="26"/>
      <c r="G43" s="28">
        <f>SUM(G38:G42)</f>
        <v>15125</v>
      </c>
      <c r="H43" s="25"/>
      <c r="I43" s="25"/>
      <c r="J43" s="25"/>
      <c r="K43" s="28">
        <f>SUM(K38:K42)</f>
        <v>4800</v>
      </c>
      <c r="L43" s="28">
        <f>K43+G43</f>
        <v>19925</v>
      </c>
    </row>
    <row r="44" spans="1:12" x14ac:dyDescent="0.25">
      <c r="A44" s="10"/>
      <c r="B44" s="10"/>
      <c r="C44" s="11"/>
      <c r="D44" s="10"/>
      <c r="E44" s="10"/>
      <c r="F44" s="12"/>
      <c r="G44" s="10"/>
      <c r="H44" s="10"/>
      <c r="I44" s="10"/>
      <c r="J44" s="10"/>
      <c r="K44" s="10"/>
      <c r="L44" s="10"/>
    </row>
    <row r="45" spans="1:12" ht="17.25" x14ac:dyDescent="0.25">
      <c r="A45" s="10"/>
      <c r="B45" s="10"/>
      <c r="C45" s="13" t="s">
        <v>32</v>
      </c>
      <c r="D45" s="14">
        <f>L43+L36+L21+L13+L28</f>
        <v>100058</v>
      </c>
      <c r="E45" s="10"/>
      <c r="F45" s="12"/>
      <c r="G45" s="10"/>
      <c r="H45" s="10"/>
      <c r="I45" s="10"/>
      <c r="J45" s="10"/>
      <c r="K45" s="10"/>
      <c r="L45" s="10"/>
    </row>
    <row r="46" spans="1:12" ht="18.75" x14ac:dyDescent="0.25">
      <c r="A46" s="15"/>
      <c r="B46" s="15"/>
      <c r="C46" s="13" t="s">
        <v>33</v>
      </c>
      <c r="D46" s="16">
        <v>5</v>
      </c>
      <c r="E46" s="10"/>
      <c r="F46" s="12"/>
      <c r="G46" s="10"/>
      <c r="H46" s="10"/>
      <c r="I46" s="10"/>
      <c r="J46" s="10"/>
      <c r="K46" s="10"/>
      <c r="L46" s="10"/>
    </row>
    <row r="47" spans="1:12" x14ac:dyDescent="0.25">
      <c r="C47" s="17" t="s">
        <v>34</v>
      </c>
      <c r="D47" s="18">
        <f>D45/D46</f>
        <v>20011.599999999999</v>
      </c>
    </row>
  </sheetData>
  <mergeCells count="25">
    <mergeCell ref="B40:B41"/>
    <mergeCell ref="A6:C6"/>
    <mergeCell ref="C31:C32"/>
    <mergeCell ref="C33:C34"/>
    <mergeCell ref="C25:C26"/>
    <mergeCell ref="C16:C17"/>
    <mergeCell ref="C10:C11"/>
    <mergeCell ref="A30:A36"/>
    <mergeCell ref="H1:L1"/>
    <mergeCell ref="H2:L2"/>
    <mergeCell ref="A5:L5"/>
    <mergeCell ref="J7:K7"/>
    <mergeCell ref="A8:A13"/>
    <mergeCell ref="B9:B10"/>
    <mergeCell ref="A38:A43"/>
    <mergeCell ref="C40:C41"/>
    <mergeCell ref="B33:B34"/>
    <mergeCell ref="J14:K14"/>
    <mergeCell ref="A15:A21"/>
    <mergeCell ref="B18:B19"/>
    <mergeCell ref="C18:C19"/>
    <mergeCell ref="J22:K22"/>
    <mergeCell ref="J37:K37"/>
    <mergeCell ref="A23:A28"/>
    <mergeCell ref="J29:K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2024-11-22T10:45:35Z</dcterms:modified>
</cp:coreProperties>
</file>